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70" windowWidth="14700" windowHeight="8505" activeTab="0"/>
  </bookViews>
  <sheets>
    <sheet name="13.7米毫米波射电望远镜2011年第1季度运行状况汇总" sheetId="1" r:id="rId1"/>
  </sheets>
  <definedNames/>
  <calcPr fullCalcOnLoad="1"/>
</workbook>
</file>

<file path=xl/sharedStrings.xml><?xml version="1.0" encoding="utf-8"?>
<sst xmlns="http://schemas.openxmlformats.org/spreadsheetml/2006/main" count="135" uniqueCount="107">
  <si>
    <t>合计</t>
  </si>
  <si>
    <t>项目</t>
  </si>
  <si>
    <t>因天气影响损失观测时间</t>
  </si>
  <si>
    <t>小时数</t>
  </si>
  <si>
    <r>
      <t>开放课题观测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时间</t>
    </r>
  </si>
  <si>
    <t>故障时间</t>
  </si>
  <si>
    <t>备注</t>
  </si>
  <si>
    <t>测试与维护消耗时间</t>
  </si>
  <si>
    <r>
      <t>占开放运行时间的</t>
    </r>
    <r>
      <rPr>
        <b/>
        <sz val="10"/>
        <rFont val="Times New Roman"/>
        <family val="1"/>
      </rPr>
      <t xml:space="preserve">           </t>
    </r>
    <r>
      <rPr>
        <b/>
        <sz val="10"/>
        <rFont val="宋体"/>
        <family val="0"/>
      </rPr>
      <t>百分比</t>
    </r>
  </si>
  <si>
    <t>含下雪后，天线罩外的积雪不能及时清除和解化的时间。利用天线原因暂停课题观测的时间进行望远镜设备常规维护和测试。</t>
  </si>
  <si>
    <t>进展情况</t>
  </si>
  <si>
    <t>LST观测空闲时间</t>
  </si>
  <si>
    <t>编号</t>
  </si>
  <si>
    <t>观测单位</t>
  </si>
  <si>
    <t>课题负责人</t>
  </si>
  <si>
    <t>观测课题名称</t>
  </si>
  <si>
    <r>
      <t>观测日期</t>
    </r>
    <r>
      <rPr>
        <b/>
        <sz val="9"/>
        <rFont val="宋体"/>
        <family val="0"/>
      </rPr>
      <t>（天）</t>
    </r>
  </si>
  <si>
    <r>
      <t xml:space="preserve"> </t>
    </r>
    <r>
      <rPr>
        <b/>
        <sz val="10"/>
        <rFont val="宋体"/>
        <family val="0"/>
      </rPr>
      <t>有效观测时间</t>
    </r>
    <r>
      <rPr>
        <b/>
        <sz val="8"/>
        <rFont val="宋体"/>
        <family val="0"/>
      </rPr>
      <t>（小时）</t>
    </r>
  </si>
  <si>
    <r>
      <t>合</t>
    </r>
    <r>
      <rPr>
        <b/>
        <sz val="9"/>
        <rFont val="Times New Roman"/>
        <family val="1"/>
      </rPr>
      <t xml:space="preserve">         </t>
    </r>
    <r>
      <rPr>
        <b/>
        <sz val="9"/>
        <rFont val="宋体"/>
        <family val="0"/>
      </rPr>
      <t>计</t>
    </r>
  </si>
  <si>
    <r>
      <t>13.7</t>
    </r>
    <r>
      <rPr>
        <b/>
        <sz val="14"/>
        <rFont val="宋体"/>
        <family val="0"/>
      </rPr>
      <t>米毫米波射电望远镜</t>
    </r>
    <r>
      <rPr>
        <b/>
        <sz val="14"/>
        <rFont val="Times New Roman"/>
        <family val="1"/>
      </rPr>
      <t>2011</t>
    </r>
    <r>
      <rPr>
        <b/>
        <sz val="14"/>
        <rFont val="宋体"/>
        <family val="0"/>
      </rPr>
      <t>年第</t>
    </r>
    <r>
      <rPr>
        <b/>
        <sz val="14"/>
        <rFont val="Times New Roman"/>
        <family val="1"/>
      </rPr>
      <t>1</t>
    </r>
    <r>
      <rPr>
        <b/>
        <sz val="14"/>
        <rFont val="宋体"/>
        <family val="0"/>
      </rPr>
      <t>季度运行状况汇总</t>
    </r>
  </si>
  <si>
    <r>
      <t>13.7</t>
    </r>
    <r>
      <rPr>
        <b/>
        <sz val="14"/>
        <rFont val="宋体"/>
        <family val="0"/>
      </rPr>
      <t>米毫米波射电望远镜</t>
    </r>
    <r>
      <rPr>
        <b/>
        <sz val="14"/>
        <rFont val="Times New Roman"/>
        <family val="1"/>
      </rPr>
      <t>2011</t>
    </r>
    <r>
      <rPr>
        <b/>
        <sz val="14"/>
        <rFont val="宋体"/>
        <family val="0"/>
      </rPr>
      <t>年第</t>
    </r>
    <r>
      <rPr>
        <b/>
        <sz val="14"/>
        <rFont val="Times New Roman"/>
        <family val="1"/>
      </rPr>
      <t>1</t>
    </r>
    <r>
      <rPr>
        <b/>
        <sz val="14"/>
        <rFont val="宋体"/>
        <family val="0"/>
      </rPr>
      <t>季度开放观测课题汇总</t>
    </r>
  </si>
  <si>
    <r>
      <t>一、开放运行</t>
    </r>
    <r>
      <rPr>
        <b/>
        <sz val="10"/>
        <rFont val="Times New Roman"/>
        <family val="1"/>
      </rPr>
      <t>79</t>
    </r>
    <r>
      <rPr>
        <b/>
        <sz val="10"/>
        <rFont val="宋体"/>
        <family val="0"/>
      </rPr>
      <t>天，是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季度的</t>
    </r>
    <r>
      <rPr>
        <b/>
        <sz val="10"/>
        <rFont val="Times New Roman"/>
        <family val="1"/>
      </rPr>
      <t>87.8%</t>
    </r>
  </si>
  <si>
    <r>
      <t>二、设备运行性能综合测试</t>
    </r>
    <r>
      <rPr>
        <b/>
        <sz val="10"/>
        <rFont val="Times New Roman"/>
        <family val="1"/>
      </rPr>
      <t>10</t>
    </r>
    <r>
      <rPr>
        <b/>
        <sz val="10"/>
        <rFont val="宋体"/>
        <family val="0"/>
      </rPr>
      <t>天（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12</t>
    </r>
    <r>
      <rPr>
        <b/>
        <sz val="10"/>
        <rFont val="宋体"/>
        <family val="0"/>
      </rPr>
      <t>日－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21</t>
    </r>
    <r>
      <rPr>
        <b/>
        <sz val="10"/>
        <rFont val="宋体"/>
        <family val="0"/>
      </rPr>
      <t>日，“春节”望远镜开机后，设备运行性能综合测试</t>
    </r>
    <r>
      <rPr>
        <b/>
        <sz val="10"/>
        <rFont val="Times New Roman"/>
        <family val="1"/>
      </rPr>
      <t>)</t>
    </r>
    <r>
      <rPr>
        <b/>
        <sz val="10"/>
        <rFont val="宋体"/>
        <family val="0"/>
      </rPr>
      <t>，是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季度的</t>
    </r>
    <r>
      <rPr>
        <b/>
        <sz val="10"/>
        <rFont val="Times New Roman"/>
        <family val="1"/>
      </rPr>
      <t>11.1%</t>
    </r>
  </si>
  <si>
    <t>10A001</t>
  </si>
  <si>
    <t>紫金山天文台青海观测站</t>
  </si>
  <si>
    <t>孙燕</t>
  </si>
  <si>
    <t>W3分子云复合体的同位素元素丰度的研究</t>
  </si>
  <si>
    <t>1.27-1.31</t>
  </si>
  <si>
    <t>完成</t>
  </si>
  <si>
    <t>10A015</t>
  </si>
  <si>
    <t>北京大学</t>
  </si>
  <si>
    <t>吴月芳</t>
  </si>
  <si>
    <t>Herbig Ae 星的HCO+成图观测研究</t>
  </si>
  <si>
    <t>10B007</t>
  </si>
  <si>
    <t>上海天文台</t>
  </si>
  <si>
    <t>陈曦</t>
  </si>
  <si>
    <t>GLIMPSE与BLOCAM 1.1mm 交叉样本95.1 GHz I型甲醇脉泽搜寻</t>
  </si>
  <si>
    <t>3.15-3.19,3.27-3.31</t>
  </si>
  <si>
    <t>完成部分</t>
  </si>
  <si>
    <t>10B008</t>
  </si>
  <si>
    <t>紫金山天文台</t>
  </si>
  <si>
    <t>王敏</t>
  </si>
  <si>
    <t>银河系星际介质的硫同位素丰度比研究 （III）</t>
  </si>
  <si>
    <t>1.22-1.23</t>
  </si>
  <si>
    <t>10B010</t>
  </si>
  <si>
    <t>广州大学</t>
  </si>
  <si>
    <t>张江水</t>
  </si>
  <si>
    <t>银河系氧同位素丰度研究</t>
  </si>
  <si>
    <t>1.24-1.25</t>
  </si>
  <si>
    <t>10B011</t>
  </si>
  <si>
    <t>台灣大學物理所</t>
  </si>
  <si>
    <t xml:space="preserve"> 吕浩宇</t>
  </si>
  <si>
    <t>The Formation of the O Type Cluster An Elaborated Study of Dense Molecular Clouds</t>
  </si>
  <si>
    <t>3.1-3.5</t>
  </si>
  <si>
    <t>10B012</t>
  </si>
  <si>
    <t xml:space="preserve"> SCUBA核的CO及其同位素谱线的成图观测</t>
  </si>
  <si>
    <t>1.19-1.26</t>
  </si>
  <si>
    <t>11A001</t>
  </si>
  <si>
    <t>龚</t>
  </si>
  <si>
    <t>多波束系统试观测——大质量恒星形成区S76E中分子气体大尺度结构</t>
  </si>
  <si>
    <t>1.8,1.10-1.11,</t>
  </si>
  <si>
    <t>11A002</t>
  </si>
  <si>
    <t>苏扬</t>
  </si>
  <si>
    <t>超新星遗迹G35.6-0.4,G65.1+0.6,G78.2+2.1,G106.3+2.7和W30的CO分子谱线观测</t>
  </si>
  <si>
    <t>1.7-1.9,1.11-1.17,1.19-1.31,2.21-3.2</t>
  </si>
  <si>
    <t>正在观测</t>
  </si>
  <si>
    <t>11A003</t>
  </si>
  <si>
    <t>南京大学</t>
  </si>
  <si>
    <t>李娟</t>
  </si>
  <si>
    <t>大质量恒星形成区HNCO谱线的观测</t>
  </si>
  <si>
    <t>1.8-1.17</t>
  </si>
  <si>
    <t>11A004</t>
  </si>
  <si>
    <t>清华大学</t>
  </si>
  <si>
    <t>楼宇庆</t>
  </si>
  <si>
    <t>Observations of Jupiter intensity variations at 3mm band</t>
  </si>
  <si>
    <t>1.5-1.6</t>
  </si>
  <si>
    <t>11A005</t>
  </si>
  <si>
    <t>蒋雪健</t>
  </si>
  <si>
    <t>M82的致密分子成图观测研究</t>
  </si>
  <si>
    <t>1.10-1.31</t>
  </si>
  <si>
    <t>11A006</t>
  </si>
  <si>
    <t>大质量恒星形成区W40的HC3N与C2H谱线观测</t>
  </si>
  <si>
    <t>1.18-1.19</t>
  </si>
  <si>
    <t>11A007</t>
  </si>
  <si>
    <t>乌鲁木齐天文站</t>
  </si>
  <si>
    <t>周建军</t>
  </si>
  <si>
    <t>触发恒星形成与分子云演化研究——巨分子云Cepheus 和 Cassiopeia的CO观测</t>
  </si>
  <si>
    <t>2.21-2.27,3.1-3.30</t>
  </si>
  <si>
    <t>11A008</t>
  </si>
  <si>
    <t>张鸿</t>
  </si>
  <si>
    <t>火星的12CO 1-0以及13CO 1-0谱线的观测研究</t>
  </si>
  <si>
    <t>2.24,3.6-3.7,3.16,3.26</t>
  </si>
  <si>
    <t>11A009</t>
  </si>
  <si>
    <t>韩晓红</t>
  </si>
  <si>
    <t>利用CN、HCN和HNC分子谱线研究大质量恒星形成区的演化序列</t>
  </si>
  <si>
    <t>3.6-3.15,3.20-3.26</t>
  </si>
  <si>
    <t>11A010</t>
  </si>
  <si>
    <t>分子区域碰撞过程的稠密分子谱线观测研究</t>
  </si>
  <si>
    <t>2.21-2.22</t>
  </si>
  <si>
    <t>11A012</t>
  </si>
  <si>
    <t>吴元伟</t>
  </si>
  <si>
    <t>近邻星系3mm分子谱线巡天</t>
  </si>
  <si>
    <t>2.22-3.31</t>
  </si>
  <si>
    <t>LST观测空闲时间。安排常规测试。</t>
  </si>
  <si>
    <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—1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日，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日－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日，开放观测课题共</t>
    </r>
    <r>
      <rPr>
        <sz val="10"/>
        <rFont val="Times New Roman"/>
        <family val="1"/>
      </rPr>
      <t>79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1509.5</t>
    </r>
    <r>
      <rPr>
        <sz val="10"/>
        <rFont val="宋体"/>
        <family val="0"/>
      </rPr>
      <t>小时）。</t>
    </r>
  </si>
  <si>
    <r>
      <t>三、“春节”休息，望远镜关机</t>
    </r>
    <r>
      <rPr>
        <b/>
        <sz val="10"/>
        <rFont val="Times New Roman"/>
        <family val="1"/>
      </rPr>
      <t>11</t>
    </r>
    <r>
      <rPr>
        <b/>
        <sz val="10"/>
        <rFont val="宋体"/>
        <family val="0"/>
      </rPr>
      <t>天（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日－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11</t>
    </r>
    <r>
      <rPr>
        <b/>
        <sz val="10"/>
        <rFont val="宋体"/>
        <family val="0"/>
      </rPr>
      <t>日），是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季度的</t>
    </r>
    <r>
      <rPr>
        <b/>
        <sz val="10"/>
        <rFont val="Times New Roman"/>
        <family val="1"/>
      </rPr>
      <t>12.2%</t>
    </r>
  </si>
  <si>
    <t>安排了18个proposal的观测,完成其中的11个课题，4个部分完成，3个课题观测正在观测中。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</si>
</sst>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是&quot;;&quot;是&quot;;&quot;否&quot;"/>
    <numFmt numFmtId="178" formatCode="&quot;真&quot;;&quot;真&quot;;&quot;假&quot;"/>
    <numFmt numFmtId="179" formatCode="&quot;开&quot;;&quot;开&quot;;&quot;关&quot;"/>
    <numFmt numFmtId="180" formatCode="0.0_ "/>
    <numFmt numFmtId="181" formatCode="0_ "/>
    <numFmt numFmtId="182" formatCode="0.0_);[Red]\(0.0\)"/>
  </numFmts>
  <fonts count="50">
    <font>
      <sz val="12"/>
      <name val="宋体"/>
      <family val="0"/>
    </font>
    <font>
      <sz val="9"/>
      <name val="宋体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sz val="9"/>
      <color indexed="8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182" fontId="5" fillId="33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vertical="center" wrapText="1"/>
    </xf>
    <xf numFmtId="182" fontId="0" fillId="33" borderId="10" xfId="0" applyNumberForma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  <xf numFmtId="182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9" fillId="0" borderId="10" xfId="40" applyFont="1" applyBorder="1" applyAlignment="1">
      <alignment vertical="top"/>
      <protection/>
    </xf>
    <xf numFmtId="0" fontId="14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left" vertical="center" wrapText="1"/>
      <protection/>
    </xf>
    <xf numFmtId="0" fontId="8" fillId="0" borderId="10" xfId="40" applyFont="1" applyBorder="1" applyAlignment="1">
      <alignment horizontal="left" vertical="center" wrapText="1"/>
      <protection/>
    </xf>
    <xf numFmtId="182" fontId="8" fillId="33" borderId="10" xfId="40" applyNumberFormat="1" applyFont="1" applyFill="1" applyBorder="1" applyAlignment="1">
      <alignment horizontal="center" vertical="center" wrapText="1"/>
      <protection/>
    </xf>
    <xf numFmtId="182" fontId="8" fillId="0" borderId="10" xfId="40" applyNumberFormat="1" applyFont="1" applyBorder="1" applyAlignment="1">
      <alignment horizontal="center" vertical="center" wrapText="1"/>
      <protection/>
    </xf>
    <xf numFmtId="182" fontId="8" fillId="0" borderId="10" xfId="40" applyNumberFormat="1" applyFont="1" applyFill="1" applyBorder="1" applyAlignment="1">
      <alignment horizontal="center" vertical="center" wrapText="1"/>
      <protection/>
    </xf>
    <xf numFmtId="0" fontId="9" fillId="0" borderId="10" xfId="40" applyFont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9">
      <selection activeCell="J30" sqref="J30"/>
    </sheetView>
  </sheetViews>
  <sheetFormatPr defaultColWidth="9.00390625" defaultRowHeight="14.25"/>
  <cols>
    <col min="1" max="1" width="6.50390625" style="11" customWidth="1"/>
    <col min="2" max="2" width="10.50390625" style="11" customWidth="1"/>
    <col min="3" max="3" width="10.625" style="11" customWidth="1"/>
    <col min="4" max="4" width="33.25390625" style="11" customWidth="1"/>
    <col min="5" max="5" width="15.25390625" style="11" customWidth="1"/>
    <col min="6" max="6" width="18.625" style="11" customWidth="1"/>
    <col min="7" max="7" width="20.50390625" style="11" customWidth="1"/>
    <col min="8" max="16384" width="9.00390625" style="11" customWidth="1"/>
  </cols>
  <sheetData>
    <row r="1" spans="1:7" ht="18.75">
      <c r="A1" s="24" t="s">
        <v>19</v>
      </c>
      <c r="B1" s="24"/>
      <c r="C1" s="24"/>
      <c r="D1" s="24"/>
      <c r="E1" s="24"/>
      <c r="F1" s="24"/>
      <c r="G1" s="24"/>
    </row>
    <row r="2" spans="1:7" ht="14.25">
      <c r="A2" s="27" t="s">
        <v>21</v>
      </c>
      <c r="B2" s="27"/>
      <c r="C2" s="27"/>
      <c r="D2" s="27"/>
      <c r="E2" s="27"/>
      <c r="F2" s="27"/>
      <c r="G2" s="27"/>
    </row>
    <row r="3" spans="1:7" ht="24.75">
      <c r="A3" s="25" t="s">
        <v>1</v>
      </c>
      <c r="B3" s="25"/>
      <c r="C3" s="25"/>
      <c r="D3" s="4" t="s">
        <v>3</v>
      </c>
      <c r="E3" s="5" t="s">
        <v>8</v>
      </c>
      <c r="F3" s="25" t="s">
        <v>6</v>
      </c>
      <c r="G3" s="25"/>
    </row>
    <row r="4" spans="1:7" ht="14.25">
      <c r="A4" s="23" t="s">
        <v>4</v>
      </c>
      <c r="B4" s="23"/>
      <c r="C4" s="23"/>
      <c r="D4" s="1">
        <v>1380.6</v>
      </c>
      <c r="E4" s="2">
        <f>D4/D9</f>
        <v>0.9146074859224909</v>
      </c>
      <c r="F4" s="21" t="s">
        <v>106</v>
      </c>
      <c r="G4" s="21"/>
    </row>
    <row r="5" spans="1:7" ht="14.25">
      <c r="A5" s="23" t="s">
        <v>7</v>
      </c>
      <c r="B5" s="23"/>
      <c r="C5" s="23"/>
      <c r="D5" s="1">
        <v>66.2</v>
      </c>
      <c r="E5" s="2">
        <f>D5/D9</f>
        <v>0.04385558131831733</v>
      </c>
      <c r="F5" s="21"/>
      <c r="G5" s="21"/>
    </row>
    <row r="6" spans="1:7" ht="14.25">
      <c r="A6" s="23" t="s">
        <v>5</v>
      </c>
      <c r="B6" s="23"/>
      <c r="C6" s="23"/>
      <c r="D6" s="1">
        <v>5.2</v>
      </c>
      <c r="E6" s="2">
        <f>D6/D9</f>
        <v>0.003444849287843657</v>
      </c>
      <c r="F6" s="21"/>
      <c r="G6" s="21"/>
    </row>
    <row r="7" spans="1:7" ht="14.25">
      <c r="A7" s="23" t="s">
        <v>11</v>
      </c>
      <c r="B7" s="23"/>
      <c r="C7" s="23"/>
      <c r="D7" s="1">
        <v>0</v>
      </c>
      <c r="E7" s="2">
        <f>D7/D9</f>
        <v>0</v>
      </c>
      <c r="F7" s="21" t="s">
        <v>103</v>
      </c>
      <c r="G7" s="22"/>
    </row>
    <row r="8" spans="1:7" ht="43.5" customHeight="1">
      <c r="A8" s="23" t="s">
        <v>2</v>
      </c>
      <c r="B8" s="23"/>
      <c r="C8" s="23"/>
      <c r="D8" s="1">
        <v>57.5</v>
      </c>
      <c r="E8" s="2">
        <f>D8/D9</f>
        <v>0.038092083471348126</v>
      </c>
      <c r="F8" s="21" t="s">
        <v>9</v>
      </c>
      <c r="G8" s="22"/>
    </row>
    <row r="9" spans="1:7" ht="30" customHeight="1">
      <c r="A9" s="25" t="s">
        <v>0</v>
      </c>
      <c r="B9" s="25"/>
      <c r="C9" s="25"/>
      <c r="D9" s="3">
        <f>SUM(D4:D8)</f>
        <v>1509.5</v>
      </c>
      <c r="E9" s="2">
        <f>SUM(E4:E8)</f>
        <v>1</v>
      </c>
      <c r="F9" s="22" t="s">
        <v>104</v>
      </c>
      <c r="G9" s="22"/>
    </row>
    <row r="10" spans="1:7" ht="19.5" customHeight="1">
      <c r="A10" s="26" t="s">
        <v>22</v>
      </c>
      <c r="B10" s="26"/>
      <c r="C10" s="26"/>
      <c r="D10" s="26"/>
      <c r="E10" s="26"/>
      <c r="F10" s="26"/>
      <c r="G10" s="26"/>
    </row>
    <row r="11" spans="1:7" ht="19.5" customHeight="1">
      <c r="A11" s="27" t="s">
        <v>105</v>
      </c>
      <c r="B11" s="27"/>
      <c r="C11" s="27"/>
      <c r="D11" s="27"/>
      <c r="E11" s="27"/>
      <c r="F11" s="27"/>
      <c r="G11" s="27"/>
    </row>
    <row r="12" spans="1:7" ht="18.75">
      <c r="A12" s="24" t="s">
        <v>20</v>
      </c>
      <c r="B12" s="24"/>
      <c r="C12" s="24"/>
      <c r="D12" s="24"/>
      <c r="E12" s="24"/>
      <c r="F12" s="24"/>
      <c r="G12" s="24"/>
    </row>
    <row r="13" spans="1:7" ht="14.25">
      <c r="A13" s="6" t="s">
        <v>12</v>
      </c>
      <c r="B13" s="7" t="s">
        <v>13</v>
      </c>
      <c r="C13" s="7" t="s">
        <v>14</v>
      </c>
      <c r="D13" s="7" t="s">
        <v>15</v>
      </c>
      <c r="E13" s="7" t="s">
        <v>16</v>
      </c>
      <c r="F13" s="8" t="s">
        <v>17</v>
      </c>
      <c r="G13" s="8" t="s">
        <v>10</v>
      </c>
    </row>
    <row r="14" spans="1:7" ht="21.75" customHeight="1">
      <c r="A14" s="12" t="s">
        <v>23</v>
      </c>
      <c r="B14" s="13" t="s">
        <v>24</v>
      </c>
      <c r="C14" s="14" t="s">
        <v>25</v>
      </c>
      <c r="D14" s="15" t="s">
        <v>26</v>
      </c>
      <c r="E14" s="16" t="s">
        <v>27</v>
      </c>
      <c r="F14" s="17">
        <v>31.600000000000005</v>
      </c>
      <c r="G14" s="14" t="s">
        <v>28</v>
      </c>
    </row>
    <row r="15" spans="1:7" ht="21.75" customHeight="1">
      <c r="A15" s="12" t="s">
        <v>29</v>
      </c>
      <c r="B15" s="14" t="s">
        <v>30</v>
      </c>
      <c r="C15" s="14" t="s">
        <v>31</v>
      </c>
      <c r="D15" s="15" t="s">
        <v>32</v>
      </c>
      <c r="E15" s="16">
        <v>1.17</v>
      </c>
      <c r="F15" s="18">
        <v>6</v>
      </c>
      <c r="G15" s="14" t="s">
        <v>28</v>
      </c>
    </row>
    <row r="16" spans="1:7" ht="21.75" customHeight="1">
      <c r="A16" s="12" t="s">
        <v>33</v>
      </c>
      <c r="B16" s="14" t="s">
        <v>34</v>
      </c>
      <c r="C16" s="14" t="s">
        <v>35</v>
      </c>
      <c r="D16" s="15" t="s">
        <v>36</v>
      </c>
      <c r="E16" s="16" t="s">
        <v>37</v>
      </c>
      <c r="F16" s="18">
        <v>66.6</v>
      </c>
      <c r="G16" s="14" t="s">
        <v>38</v>
      </c>
    </row>
    <row r="17" spans="1:7" ht="21.75" customHeight="1">
      <c r="A17" s="12" t="s">
        <v>39</v>
      </c>
      <c r="B17" s="14" t="s">
        <v>40</v>
      </c>
      <c r="C17" s="14" t="s">
        <v>41</v>
      </c>
      <c r="D17" s="15" t="s">
        <v>42</v>
      </c>
      <c r="E17" s="16" t="s">
        <v>43</v>
      </c>
      <c r="F17" s="18">
        <v>3.9</v>
      </c>
      <c r="G17" s="14" t="s">
        <v>28</v>
      </c>
    </row>
    <row r="18" spans="1:7" ht="21.75" customHeight="1">
      <c r="A18" s="12" t="s">
        <v>44</v>
      </c>
      <c r="B18" s="14" t="s">
        <v>45</v>
      </c>
      <c r="C18" s="14" t="s">
        <v>46</v>
      </c>
      <c r="D18" s="15" t="s">
        <v>47</v>
      </c>
      <c r="E18" s="16" t="s">
        <v>48</v>
      </c>
      <c r="F18" s="18">
        <v>5.1</v>
      </c>
      <c r="G18" s="14" t="s">
        <v>38</v>
      </c>
    </row>
    <row r="19" spans="1:7" ht="21.75" customHeight="1">
      <c r="A19" s="12" t="s">
        <v>49</v>
      </c>
      <c r="B19" s="14" t="s">
        <v>50</v>
      </c>
      <c r="C19" s="14" t="s">
        <v>51</v>
      </c>
      <c r="D19" s="15" t="s">
        <v>52</v>
      </c>
      <c r="E19" s="16" t="s">
        <v>53</v>
      </c>
      <c r="F19" s="18">
        <v>21.900000000000002</v>
      </c>
      <c r="G19" s="14" t="s">
        <v>38</v>
      </c>
    </row>
    <row r="20" spans="1:7" ht="21.75" customHeight="1">
      <c r="A20" s="12" t="s">
        <v>54</v>
      </c>
      <c r="B20" s="14" t="s">
        <v>30</v>
      </c>
      <c r="C20" s="14" t="s">
        <v>31</v>
      </c>
      <c r="D20" s="15" t="s">
        <v>55</v>
      </c>
      <c r="E20" s="16" t="s">
        <v>56</v>
      </c>
      <c r="F20" s="17">
        <v>62.900000000000006</v>
      </c>
      <c r="G20" s="14" t="s">
        <v>28</v>
      </c>
    </row>
    <row r="21" spans="1:7" ht="21.75" customHeight="1">
      <c r="A21" s="12" t="s">
        <v>57</v>
      </c>
      <c r="B21" s="14" t="s">
        <v>40</v>
      </c>
      <c r="C21" s="14" t="s">
        <v>58</v>
      </c>
      <c r="D21" s="15" t="s">
        <v>59</v>
      </c>
      <c r="E21" s="16" t="s">
        <v>60</v>
      </c>
      <c r="F21" s="18">
        <v>6.4</v>
      </c>
      <c r="G21" s="14" t="s">
        <v>28</v>
      </c>
    </row>
    <row r="22" spans="1:7" ht="35.25" customHeight="1">
      <c r="A22" s="12" t="s">
        <v>61</v>
      </c>
      <c r="B22" s="14" t="s">
        <v>24</v>
      </c>
      <c r="C22" s="14" t="s">
        <v>62</v>
      </c>
      <c r="D22" s="15" t="s">
        <v>63</v>
      </c>
      <c r="E22" s="16" t="s">
        <v>64</v>
      </c>
      <c r="F22" s="19">
        <v>190.70000000000002</v>
      </c>
      <c r="G22" s="14" t="s">
        <v>65</v>
      </c>
    </row>
    <row r="23" spans="1:7" ht="21.75" customHeight="1">
      <c r="A23" s="12" t="s">
        <v>66</v>
      </c>
      <c r="B23" s="14" t="s">
        <v>67</v>
      </c>
      <c r="C23" s="14" t="s">
        <v>68</v>
      </c>
      <c r="D23" s="15" t="s">
        <v>69</v>
      </c>
      <c r="E23" s="16" t="s">
        <v>70</v>
      </c>
      <c r="F23" s="19">
        <v>77.9</v>
      </c>
      <c r="G23" s="14" t="s">
        <v>28</v>
      </c>
    </row>
    <row r="24" spans="1:7" ht="21.75" customHeight="1">
      <c r="A24" s="12" t="s">
        <v>71</v>
      </c>
      <c r="B24" s="14" t="s">
        <v>72</v>
      </c>
      <c r="C24" s="14" t="s">
        <v>73</v>
      </c>
      <c r="D24" s="15" t="s">
        <v>74</v>
      </c>
      <c r="E24" s="16" t="s">
        <v>75</v>
      </c>
      <c r="F24" s="19">
        <v>15.7</v>
      </c>
      <c r="G24" s="14" t="s">
        <v>28</v>
      </c>
    </row>
    <row r="25" spans="1:7" ht="21.75" customHeight="1">
      <c r="A25" s="12" t="s">
        <v>76</v>
      </c>
      <c r="B25" s="14" t="s">
        <v>67</v>
      </c>
      <c r="C25" s="14" t="s">
        <v>77</v>
      </c>
      <c r="D25" s="15" t="s">
        <v>78</v>
      </c>
      <c r="E25" s="16" t="s">
        <v>79</v>
      </c>
      <c r="F25" s="19">
        <v>190.8</v>
      </c>
      <c r="G25" s="14" t="s">
        <v>28</v>
      </c>
    </row>
    <row r="26" spans="1:7" ht="21.75" customHeight="1">
      <c r="A26" s="12" t="s">
        <v>80</v>
      </c>
      <c r="B26" s="14" t="s">
        <v>67</v>
      </c>
      <c r="C26" s="14" t="s">
        <v>68</v>
      </c>
      <c r="D26" s="15" t="s">
        <v>81</v>
      </c>
      <c r="E26" s="16" t="s">
        <v>82</v>
      </c>
      <c r="F26" s="19">
        <v>12.2</v>
      </c>
      <c r="G26" s="14" t="s">
        <v>28</v>
      </c>
    </row>
    <row r="27" spans="1:7" ht="21.75" customHeight="1">
      <c r="A27" s="12" t="s">
        <v>83</v>
      </c>
      <c r="B27" s="14" t="s">
        <v>84</v>
      </c>
      <c r="C27" s="14" t="s">
        <v>85</v>
      </c>
      <c r="D27" s="15" t="s">
        <v>86</v>
      </c>
      <c r="E27" s="16" t="s">
        <v>87</v>
      </c>
      <c r="F27" s="19">
        <v>201.6999999999999</v>
      </c>
      <c r="G27" s="14" t="s">
        <v>38</v>
      </c>
    </row>
    <row r="28" spans="1:7" ht="21.75" customHeight="1">
      <c r="A28" s="12" t="s">
        <v>88</v>
      </c>
      <c r="B28" s="14" t="s">
        <v>67</v>
      </c>
      <c r="C28" s="14" t="s">
        <v>89</v>
      </c>
      <c r="D28" s="15" t="s">
        <v>90</v>
      </c>
      <c r="E28" s="16" t="s">
        <v>91</v>
      </c>
      <c r="F28" s="19">
        <v>17.6</v>
      </c>
      <c r="G28" s="14" t="s">
        <v>65</v>
      </c>
    </row>
    <row r="29" spans="1:7" ht="21.75" customHeight="1">
      <c r="A29" s="12" t="s">
        <v>92</v>
      </c>
      <c r="B29" s="14" t="s">
        <v>84</v>
      </c>
      <c r="C29" s="14" t="s">
        <v>93</v>
      </c>
      <c r="D29" s="15" t="s">
        <v>94</v>
      </c>
      <c r="E29" s="16" t="s">
        <v>95</v>
      </c>
      <c r="F29" s="19">
        <v>131.70000000000002</v>
      </c>
      <c r="G29" s="14" t="s">
        <v>28</v>
      </c>
    </row>
    <row r="30" spans="1:7" ht="21.75" customHeight="1">
      <c r="A30" s="12" t="s">
        <v>96</v>
      </c>
      <c r="B30" s="14" t="s">
        <v>30</v>
      </c>
      <c r="C30" s="14" t="s">
        <v>31</v>
      </c>
      <c r="D30" s="15" t="s">
        <v>97</v>
      </c>
      <c r="E30" s="16" t="s">
        <v>98</v>
      </c>
      <c r="F30" s="19">
        <v>4.2</v>
      </c>
      <c r="G30" s="14" t="s">
        <v>28</v>
      </c>
    </row>
    <row r="31" spans="1:7" ht="21.75" customHeight="1">
      <c r="A31" s="12" t="s">
        <v>99</v>
      </c>
      <c r="B31" s="14" t="s">
        <v>40</v>
      </c>
      <c r="C31" s="14" t="s">
        <v>100</v>
      </c>
      <c r="D31" s="15" t="s">
        <v>101</v>
      </c>
      <c r="E31" s="16" t="s">
        <v>102</v>
      </c>
      <c r="F31" s="19">
        <v>333.7</v>
      </c>
      <c r="G31" s="14" t="s">
        <v>65</v>
      </c>
    </row>
    <row r="32" spans="1:7" ht="45">
      <c r="A32" s="28" t="s">
        <v>18</v>
      </c>
      <c r="B32" s="28"/>
      <c r="C32" s="28"/>
      <c r="D32" s="28"/>
      <c r="E32" s="9">
        <v>80</v>
      </c>
      <c r="F32" s="10">
        <f>SUM(F14:F31)</f>
        <v>1380.6000000000001</v>
      </c>
      <c r="G32" s="20" t="s">
        <v>106</v>
      </c>
    </row>
  </sheetData>
  <sheetProtection/>
  <mergeCells count="18">
    <mergeCell ref="A32:D32"/>
    <mergeCell ref="A1:G1"/>
    <mergeCell ref="A2:G2"/>
    <mergeCell ref="A3:C3"/>
    <mergeCell ref="F3:G3"/>
    <mergeCell ref="A4:C4"/>
    <mergeCell ref="A5:C5"/>
    <mergeCell ref="A6:C6"/>
    <mergeCell ref="F4:G6"/>
    <mergeCell ref="A8:C8"/>
    <mergeCell ref="F8:G8"/>
    <mergeCell ref="A7:C7"/>
    <mergeCell ref="F7:G7"/>
    <mergeCell ref="A12:G12"/>
    <mergeCell ref="A9:C9"/>
    <mergeCell ref="F9:G9"/>
    <mergeCell ref="A10:G10"/>
    <mergeCell ref="A11:G11"/>
  </mergeCells>
  <printOptions gridLines="1" headings="1"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&amp;L&amp;10德令哈毫米波射电天文观测基地&amp;C&amp;10制表人：巨秉刚&amp;R&amp;10 13.7米毫米波射电望远镜2011年第1季度运行状况汇总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Binggang Ju</cp:lastModifiedBy>
  <cp:lastPrinted>2011-05-09T00:34:53Z</cp:lastPrinted>
  <dcterms:created xsi:type="dcterms:W3CDTF">2004-12-23T08:36:38Z</dcterms:created>
  <dcterms:modified xsi:type="dcterms:W3CDTF">2011-05-09T03:08:06Z</dcterms:modified>
  <cp:category/>
  <cp:version/>
  <cp:contentType/>
  <cp:contentStatus/>
</cp:coreProperties>
</file>